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Verejny\ÚČTOVNÍCTVO\PREHĽAD FAKTÚR 2022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7" i="1" l="1"/>
  <c r="E48" i="1"/>
  <c r="E46" i="1"/>
  <c r="E45" i="1"/>
  <c r="E44" i="1"/>
  <c r="E43" i="1" l="1"/>
  <c r="E40" i="1" l="1"/>
  <c r="E34" i="1" l="1"/>
  <c r="E35" i="1"/>
  <c r="E36" i="1"/>
  <c r="E38" i="1"/>
  <c r="E39" i="1"/>
  <c r="E41" i="1"/>
  <c r="E42" i="1"/>
  <c r="E2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3" i="1"/>
  <c r="E24" i="1"/>
  <c r="E25" i="1"/>
  <c r="E26" i="1"/>
  <c r="E27" i="1"/>
  <c r="E28" i="1"/>
  <c r="E29" i="1"/>
  <c r="E30" i="1"/>
  <c r="E31" i="1"/>
  <c r="E32" i="1"/>
  <c r="E33" i="1"/>
  <c r="E2" i="1"/>
</calcChain>
</file>

<file path=xl/sharedStrings.xml><?xml version="1.0" encoding="utf-8"?>
<sst xmlns="http://schemas.openxmlformats.org/spreadsheetml/2006/main" count="333" uniqueCount="232">
  <si>
    <t>Dát.úhrady</t>
  </si>
  <si>
    <t>IČO</t>
  </si>
  <si>
    <t>Názov mesta</t>
  </si>
  <si>
    <t>PSČ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</si>
  <si>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</si>
  <si>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</si>
  <si>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</si>
  <si>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</si>
  <si>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</si>
  <si>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</si>
  <si>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</si>
  <si>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</si>
  <si>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</si>
  <si>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predd. na služby, energie a prev. náklady 3/2022</t>
  </si>
  <si>
    <t>Výroba,tlač komatex.tabule (Vlhová)</t>
  </si>
  <si>
    <t>členský poplatok</t>
  </si>
  <si>
    <t>02/2/09</t>
  </si>
  <si>
    <t>07/9/3</t>
  </si>
  <si>
    <t>07/9/03</t>
  </si>
  <si>
    <t>05/6/12</t>
  </si>
  <si>
    <t>16/1/02</t>
  </si>
  <si>
    <t>07/9/03/17</t>
  </si>
  <si>
    <t>02/4/21</t>
  </si>
  <si>
    <t>07/9/06</t>
  </si>
  <si>
    <t>02/1/06</t>
  </si>
  <si>
    <t>07/9/03/01</t>
  </si>
  <si>
    <t>04/4/08</t>
  </si>
  <si>
    <t>02/01/06</t>
  </si>
  <si>
    <t>zmluva</t>
  </si>
  <si>
    <t>07/8</t>
  </si>
  <si>
    <t>04/3</t>
  </si>
  <si>
    <t>40337</t>
  </si>
  <si>
    <t>24-2021</t>
  </si>
  <si>
    <t>49/2021</t>
  </si>
  <si>
    <t>9600382896</t>
  </si>
  <si>
    <t>Verlag Dashöfer, vydavateľstvo, s.r.o.</t>
  </si>
  <si>
    <t>Športová hala Mladosť, s.r.o.</t>
  </si>
  <si>
    <t>Espresso SK s. r. o.</t>
  </si>
  <si>
    <t>Lamitec, spol. s r.o.</t>
  </si>
  <si>
    <t>Štatistické a evidenčné vydavateľstvo tl</t>
  </si>
  <si>
    <t>XPLOSION, s.r.o.</t>
  </si>
  <si>
    <t>Poradca podnikateľa, spol. s r.o.</t>
  </si>
  <si>
    <t>DOM ŠPORTU, s.r.o.</t>
  </si>
  <si>
    <t>Rstudio s.r.o.</t>
  </si>
  <si>
    <t>ČoJee!?</t>
  </si>
  <si>
    <t>Ing. Oľga Jankechová</t>
  </si>
  <si>
    <t>CanYou s.r.o.</t>
  </si>
  <si>
    <t>crea:space s.r.o.</t>
  </si>
  <si>
    <t>MERIF s.r.o.</t>
  </si>
  <si>
    <t>Kulla SK, s.r.o.</t>
  </si>
  <si>
    <t>DOXX - Stravné lístky, spol. s r.o.</t>
  </si>
  <si>
    <t>Slovenská olympijská marketingová, a.s.</t>
  </si>
  <si>
    <t>Slovenský plynárenský priemysel, a.s.</t>
  </si>
  <si>
    <t>Zuzana Urbanovičová</t>
  </si>
  <si>
    <t>GUKOZ s.r.o.</t>
  </si>
  <si>
    <t>IMUNOSPORT s. r. o.</t>
  </si>
  <si>
    <t>Dolphin Central Europe, s.r.o.</t>
  </si>
  <si>
    <t>N.E.W. Catering s.r.o.</t>
  </si>
  <si>
    <t>Ing. Jakub Minár Forward Fitness</t>
  </si>
  <si>
    <t>Association Sport Performance Centres</t>
  </si>
  <si>
    <t>Vlčie hrdlo 584/56</t>
  </si>
  <si>
    <t>Slnečnicová 28</t>
  </si>
  <si>
    <t>Geologická 1F</t>
  </si>
  <si>
    <t>Pestovateľská 9</t>
  </si>
  <si>
    <t>Plynárenská 6</t>
  </si>
  <si>
    <t>Toryská 5060/12</t>
  </si>
  <si>
    <t>Martina Rázusa 23A</t>
  </si>
  <si>
    <t>Orechová 2053/17</t>
  </si>
  <si>
    <t>Trenčianska 34</t>
  </si>
  <si>
    <t>Lužná 3953/4</t>
  </si>
  <si>
    <t>Žehrianska 3179/3</t>
  </si>
  <si>
    <t>Bosákova 3982/3</t>
  </si>
  <si>
    <t>Trstená na Ostrove 239</t>
  </si>
  <si>
    <t>Trnavská cesta 110/B</t>
  </si>
  <si>
    <t>Kálov 356</t>
  </si>
  <si>
    <t>Kukučínova 26</t>
  </si>
  <si>
    <t>Mlynské nivy 44/a</t>
  </si>
  <si>
    <t>346</t>
  </si>
  <si>
    <t>Hnilecká 9</t>
  </si>
  <si>
    <t>Rezedová 27</t>
  </si>
  <si>
    <t>Nádražná 1958</t>
  </si>
  <si>
    <t>Príkopova 6</t>
  </si>
  <si>
    <t>486</t>
  </si>
  <si>
    <t>Av Alcalde Barnils 3-5</t>
  </si>
  <si>
    <t>821 07</t>
  </si>
  <si>
    <t>931 01</t>
  </si>
  <si>
    <t>821 06</t>
  </si>
  <si>
    <t>821 04</t>
  </si>
  <si>
    <t>821 09</t>
  </si>
  <si>
    <t>010 01</t>
  </si>
  <si>
    <t>927 01</t>
  </si>
  <si>
    <t>851 04</t>
  </si>
  <si>
    <t>851 07</t>
  </si>
  <si>
    <t>930 04</t>
  </si>
  <si>
    <t>821 01</t>
  </si>
  <si>
    <t>831 03</t>
  </si>
  <si>
    <t>825 11</t>
  </si>
  <si>
    <t>900 84</t>
  </si>
  <si>
    <t>900 28</t>
  </si>
  <si>
    <t>956 36</t>
  </si>
  <si>
    <t>081 74</t>
  </si>
  <si>
    <t>Bratislava - mestská časť Ružinov</t>
  </si>
  <si>
    <t>Šamorín</t>
  </si>
  <si>
    <t>Bratislava</t>
  </si>
  <si>
    <t>Žilina</t>
  </si>
  <si>
    <t>Šaľa</t>
  </si>
  <si>
    <t>Bratislava - Ružinov</t>
  </si>
  <si>
    <t>Bratislava-Petržalka</t>
  </si>
  <si>
    <t>Bratislava - mestská časť Petržalka</t>
  </si>
  <si>
    <t>Trstená na Ostrove</t>
  </si>
  <si>
    <t>Bratislava - Nové Mesto</t>
  </si>
  <si>
    <t>Kaplna</t>
  </si>
  <si>
    <t>Bratislava-Vrakuňa</t>
  </si>
  <si>
    <t>Ivanka pri Dunaji</t>
  </si>
  <si>
    <t>Rybany</t>
  </si>
  <si>
    <t>Sant Cugat del Valles (Barcelona)</t>
  </si>
  <si>
    <t>35730129</t>
  </si>
  <si>
    <t>35723025</t>
  </si>
  <si>
    <t>36769304</t>
  </si>
  <si>
    <t>35710691</t>
  </si>
  <si>
    <t>31331131</t>
  </si>
  <si>
    <t>44843241</t>
  </si>
  <si>
    <t>31592503</t>
  </si>
  <si>
    <t>35862289</t>
  </si>
  <si>
    <t>36283371</t>
  </si>
  <si>
    <t>52923070</t>
  </si>
  <si>
    <t>33769036</t>
  </si>
  <si>
    <t>53229797</t>
  </si>
  <si>
    <t>35839104</t>
  </si>
  <si>
    <t>36278033</t>
  </si>
  <si>
    <t>31321003</t>
  </si>
  <si>
    <t>36391000</t>
  </si>
  <si>
    <t>35801549</t>
  </si>
  <si>
    <t>35815256</t>
  </si>
  <si>
    <t>47397047</t>
  </si>
  <si>
    <t>46295623</t>
  </si>
  <si>
    <t>45899991</t>
  </si>
  <si>
    <t>50046586</t>
  </si>
  <si>
    <t>47434210</t>
  </si>
  <si>
    <t>47848049</t>
  </si>
  <si>
    <t>G64208416</t>
  </si>
  <si>
    <t>Prenájom priestorov ŠH Mladosť - fitnes, regenerácia</t>
  </si>
  <si>
    <t>Prenájom  športovej haly  Elán  3-31/1/2022</t>
  </si>
  <si>
    <t>pitný režim zamestnancov</t>
  </si>
  <si>
    <t>Online knižnica - Mzdové účtovníctvo  a personalistika profi PLUS, databáza odborných článkov, video a online seminára</t>
  </si>
  <si>
    <t>Reklamné a marketingové služby za mesiac 02/2022</t>
  </si>
  <si>
    <t>Ročný prístup Mzdové centrum  + Daňové centrum 03/03/2022-02/03/2023</t>
  </si>
  <si>
    <t>Vedenie účtovníctva za mesiac 02/2022</t>
  </si>
  <si>
    <t>Vybavenie na diagnostiku - zástena ku kuchynskej linke</t>
  </si>
  <si>
    <t>ŠH Mladosť - likvidácia odpadu, sťahovenie/vypratávanie kancelárií</t>
  </si>
  <si>
    <t>kancelárske potreby  - pečiatky, dátumovky</t>
  </si>
  <si>
    <t>Nákup kancelárskeho nábytku do nových priestorov Domu športu</t>
  </si>
  <si>
    <t xml:space="preserve">Vystúpenie Xplosion na podujatí dňa 24/2/2022 - oceňovanie Športovec roka </t>
  </si>
  <si>
    <t>Nákup umývačky riadu do nových priestorov Domu športu</t>
  </si>
  <si>
    <t>Preddavky na služby, energie a prevádzkové náklady spojené s užívaním nebyt. Priestorov v Dome športu za mesiac 02/2022</t>
  </si>
  <si>
    <t>Stravné lístky</t>
  </si>
  <si>
    <t>Prenájom priestoru Slovenského olympijského a športového múzea - oceňovanie 24/2/2022 Športovec roka</t>
  </si>
  <si>
    <t>Nájom nebytových priestorov v Dome športu na mesiac 02/2022</t>
  </si>
  <si>
    <t>Nákup kvetov - oceňovanie Športovec roka 24/2/2022</t>
  </si>
  <si>
    <t>Cateringové služby  50pax - oceňovanie Športovec roka 24/2/2022</t>
  </si>
  <si>
    <t>Vedenie mzdového účtovníctva za mesiac 02/2022</t>
  </si>
  <si>
    <t>Opakovaná dodávka elektriny - lodenica Zlaté piesky</t>
  </si>
  <si>
    <t>Nájom nebytových priestorov v Dome športu na mesiac 03/2022</t>
  </si>
  <si>
    <t>Preventívna prehliadka športovcov - spiroergometria</t>
  </si>
  <si>
    <t>Demontáž a montáž technológie hypoxickej komory</t>
  </si>
  <si>
    <t>Nákup kávovar, chladnička</t>
  </si>
  <si>
    <t>Vybavenie do fyziolaboratoria - plyobox, kovová polica</t>
  </si>
  <si>
    <t>Upratovacie služby 02/2022</t>
  </si>
  <si>
    <t>Služby športového odborníka</t>
  </si>
  <si>
    <t>02/2/08</t>
  </si>
  <si>
    <t>Marcel Lopuchovský</t>
  </si>
  <si>
    <t xml:space="preserve">Inštalácia audio-video vrátnika  Dom športu </t>
  </si>
  <si>
    <t>CellQoS a.s.</t>
  </si>
  <si>
    <t>Koniarekova 19</t>
  </si>
  <si>
    <t>917 21</t>
  </si>
  <si>
    <t>Trnava</t>
  </si>
  <si>
    <t>Sťahovanie dokumentácie z archívu zo ŠH Mladosť do Dom športu</t>
  </si>
  <si>
    <t>07/6</t>
  </si>
  <si>
    <t>Autodoprava - PeMat , s.r.o.</t>
  </si>
  <si>
    <t>Hrudky 23</t>
  </si>
  <si>
    <t>900 25</t>
  </si>
  <si>
    <t>Chorvátsky Grob</t>
  </si>
  <si>
    <t>Športová príprava športovca + regenerácia</t>
  </si>
  <si>
    <t>02/C/772</t>
  </si>
  <si>
    <t>VK Kofi Trenčín</t>
  </si>
  <si>
    <t>Kubrická 120</t>
  </si>
  <si>
    <t xml:space="preserve">911 01  </t>
  </si>
  <si>
    <t>Trenčín</t>
  </si>
  <si>
    <t xml:space="preserve">kancelárske potreby </t>
  </si>
  <si>
    <t>31012022/5</t>
  </si>
  <si>
    <t>ŠEVT a.s.</t>
  </si>
  <si>
    <t xml:space="preserve">821 09 </t>
  </si>
  <si>
    <t>Telekomunikačné služby</t>
  </si>
  <si>
    <t>28/2013</t>
  </si>
  <si>
    <t>Orange Slovensko, a.s.</t>
  </si>
  <si>
    <t>Metodova 8</t>
  </si>
  <si>
    <t>821 08</t>
  </si>
  <si>
    <t>35697270</t>
  </si>
  <si>
    <t>Garantlink MAN, oprava konfigurácie koncového zariadenia</t>
  </si>
  <si>
    <t>03/2022</t>
  </si>
  <si>
    <t>VNET a.s.</t>
  </si>
  <si>
    <t>Nám. Hraničiarov 39</t>
  </si>
  <si>
    <t>851 03</t>
  </si>
  <si>
    <t>expander imoove DLC na testovanie + čistiaci olej - diagnostika</t>
  </si>
  <si>
    <t>18022022/5</t>
  </si>
  <si>
    <t>Lefeen s.r.o.</t>
  </si>
  <si>
    <t>Rybná 716/24</t>
  </si>
  <si>
    <t xml:space="preserve">110 00 </t>
  </si>
  <si>
    <t>Praha 1</t>
  </si>
  <si>
    <t>Mgr. Peter Lopata, PhD.</t>
  </si>
  <si>
    <t>Nobelova 13816/12A</t>
  </si>
  <si>
    <t>831 02</t>
  </si>
  <si>
    <t>Bratislava - mestská časť Nové Mesto</t>
  </si>
  <si>
    <t>53790545</t>
  </si>
  <si>
    <t>Diganostické, metodické a konzultačné služby za mesiac február na oddelení diagnostiky. Výroba podcastu.</t>
  </si>
  <si>
    <t>Komentár k zákonu o odmenovani zam. Pri práci vo verejnom záujme + prístup do archívu, online produkt</t>
  </si>
  <si>
    <t>Inštalácia audio-video vrátnika  Dom športu 5posch</t>
  </si>
  <si>
    <t>Podpora vydania knihy - Vykroč ako legenda</t>
  </si>
  <si>
    <t>Petit press, a.s. - divízia Bratislava</t>
  </si>
  <si>
    <t>Lazaretská 12</t>
  </si>
  <si>
    <t xml:space="preserve">811 08 </t>
  </si>
  <si>
    <t>správa uziv.stanic</t>
  </si>
  <si>
    <t>LeNS, spol. s r.o.</t>
  </si>
  <si>
    <t>Sibírska 5</t>
  </si>
  <si>
    <t>31364161</t>
  </si>
  <si>
    <t>MS Office 365 za obdobie 2/2022</t>
  </si>
  <si>
    <t>07/9/03/05</t>
  </si>
  <si>
    <t xml:space="preserve">Hemoglobin microcuvette </t>
  </si>
  <si>
    <t>Bio G, spol. s r.o.</t>
  </si>
  <si>
    <t>Elektrárenská 12092</t>
  </si>
  <si>
    <t>831 04</t>
  </si>
  <si>
    <t>Ulica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</si>
</sst>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Fill="1" applyBorder="1" applyAlignment="1">
      <alignment wrapText="1"/>
    </xf>
    <xf numFmtId="49" fontId="0" fillId="0" borderId="1" xfId="0" applyNumberFormat="1" applyFill="1" applyBorder="1"/>
    <xf numFmtId="0" fontId="0" fillId="0" borderId="1" xfId="0" applyFill="1" applyBorder="1"/>
    <xf numFmtId="0" fontId="0" fillId="0" borderId="1" xfId="0" applyBorder="1"/>
    <xf numFmtId="14" fontId="0" fillId="0" borderId="1" xfId="0" applyNumberFormat="1" applyBorder="1"/>
    <xf numFmtId="0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44" fontId="0" fillId="0" borderId="1" xfId="0" applyNumberFormat="1" applyFill="1" applyBorder="1"/>
    <xf numFmtId="44" fontId="0" fillId="0" borderId="1" xfId="0" applyNumberFormat="1" applyBorder="1"/>
    <xf numFmtId="49" fontId="0" fillId="0" borderId="1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Fill="1" applyBorder="1"/>
    <xf numFmtId="2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4" fontId="0" fillId="0" borderId="0" xfId="0" applyNumberFormat="1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wrapText="1"/>
    </xf>
    <xf numFmtId="44" fontId="0" fillId="0" borderId="0" xfId="0" applyNumberFormat="1" applyBorder="1"/>
    <xf numFmtId="0" fontId="0" fillId="0" borderId="0" xfId="0" applyFill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abSelected="1" workbookViewId="0">
      <selection activeCell="B44" sqref="B44"/>
    </sheetView>
  </sheetViews>
  <sheetFormatPr defaultRowHeight="15" x14ac:dyDescent="0.25"/>
  <cols>
    <col min="1" max="1" width="9.140625" style="24"/>
    <col min="2" max="2" width="49.7109375" style="22" customWidth="1"/>
    <col min="3" max="3" width="11.85546875" style="23" bestFit="1" customWidth="1"/>
    <col min="4" max="4" width="10.85546875" style="23" bestFit="1" customWidth="1"/>
    <col min="5" max="5" width="11.85546875" style="23" bestFit="1" customWidth="1"/>
    <col min="6" max="6" width="12" style="20" customWidth="1"/>
    <col min="7" max="7" width="14.85546875" style="20" bestFit="1" customWidth="1"/>
    <col min="8" max="8" width="9.140625" style="20"/>
    <col min="9" max="9" width="37.28515625" style="20" bestFit="1" customWidth="1"/>
    <col min="10" max="10" width="21.42578125" style="20" bestFit="1" customWidth="1"/>
    <col min="11" max="11" width="9.140625" style="20"/>
    <col min="12" max="12" width="31.5703125" style="20" bestFit="1" customWidth="1"/>
    <col min="13" max="13" width="9.140625" style="20"/>
    <col min="14" max="14" width="12.7109375" style="20" customWidth="1"/>
    <col min="15" max="16384" width="9.140625" style="20"/>
  </cols>
  <sheetData>
    <row r="1" spans="1:14" s="18" customFormat="1" ht="30" x14ac:dyDescent="0.25">
      <c r="A1" s="11" t="s">
        <v>12</v>
      </c>
      <c r="B1" s="15" t="s">
        <v>11</v>
      </c>
      <c r="C1" s="16" t="s">
        <v>10</v>
      </c>
      <c r="D1" s="16" t="s">
        <v>9</v>
      </c>
      <c r="E1" s="16" t="s">
        <v>8</v>
      </c>
      <c r="F1" s="17" t="s">
        <v>7</v>
      </c>
      <c r="G1" s="15" t="s">
        <v>6</v>
      </c>
      <c r="H1" s="15" t="s">
        <v>5</v>
      </c>
      <c r="I1" s="15" t="s">
        <v>4</v>
      </c>
      <c r="J1" s="15" t="s">
        <v>231</v>
      </c>
      <c r="K1" s="15" t="s">
        <v>3</v>
      </c>
      <c r="L1" s="15" t="s">
        <v>2</v>
      </c>
      <c r="M1" s="15" t="s">
        <v>1</v>
      </c>
      <c r="N1" s="15" t="s">
        <v>0</v>
      </c>
    </row>
    <row r="2" spans="1:14" s="21" customFormat="1" ht="45" x14ac:dyDescent="0.25">
      <c r="A2" s="6">
        <v>52</v>
      </c>
      <c r="B2" s="1" t="s">
        <v>144</v>
      </c>
      <c r="C2" s="8">
        <v>834.49</v>
      </c>
      <c r="D2" s="8">
        <v>166.9</v>
      </c>
      <c r="E2" s="8">
        <f>(C2+D2)</f>
        <v>1001.39</v>
      </c>
      <c r="F2" s="2"/>
      <c r="G2" s="4" t="s">
        <v>31</v>
      </c>
      <c r="H2" s="5">
        <v>44615</v>
      </c>
      <c r="I2" s="3" t="s">
        <v>35</v>
      </c>
      <c r="J2" s="3" t="s">
        <v>60</v>
      </c>
      <c r="K2" s="3" t="s">
        <v>84</v>
      </c>
      <c r="L2" s="3" t="s">
        <v>101</v>
      </c>
      <c r="M2" s="3" t="s">
        <v>116</v>
      </c>
      <c r="N2" s="5">
        <v>44622</v>
      </c>
    </row>
    <row r="3" spans="1:14" s="21" customFormat="1" x14ac:dyDescent="0.25">
      <c r="A3" s="6">
        <v>54</v>
      </c>
      <c r="B3" s="7" t="s">
        <v>141</v>
      </c>
      <c r="C3" s="8">
        <v>2645</v>
      </c>
      <c r="D3" s="8">
        <v>529</v>
      </c>
      <c r="E3" s="8">
        <f t="shared" ref="E3:E42" si="0">(C3+D3)</f>
        <v>3174</v>
      </c>
      <c r="F3" s="2" t="s">
        <v>16</v>
      </c>
      <c r="G3" s="4"/>
      <c r="H3" s="5">
        <v>44615</v>
      </c>
      <c r="I3" s="3" t="s">
        <v>36</v>
      </c>
      <c r="J3" s="3" t="s">
        <v>61</v>
      </c>
      <c r="K3" s="3" t="s">
        <v>85</v>
      </c>
      <c r="L3" s="3" t="s">
        <v>102</v>
      </c>
      <c r="M3" s="3" t="s">
        <v>117</v>
      </c>
      <c r="N3" s="5">
        <v>44622</v>
      </c>
    </row>
    <row r="4" spans="1:14" s="21" customFormat="1" x14ac:dyDescent="0.25">
      <c r="A4" s="6">
        <v>55</v>
      </c>
      <c r="B4" s="7" t="s">
        <v>142</v>
      </c>
      <c r="C4" s="8">
        <v>3937.5</v>
      </c>
      <c r="D4" s="8">
        <v>787.5</v>
      </c>
      <c r="E4" s="8">
        <f t="shared" si="0"/>
        <v>4725</v>
      </c>
      <c r="F4" s="2" t="s">
        <v>16</v>
      </c>
      <c r="G4" s="4"/>
      <c r="H4" s="5">
        <v>44615</v>
      </c>
      <c r="I4" s="3" t="s">
        <v>36</v>
      </c>
      <c r="J4" s="3" t="s">
        <v>61</v>
      </c>
      <c r="K4" s="3" t="s">
        <v>85</v>
      </c>
      <c r="L4" s="3" t="s">
        <v>102</v>
      </c>
      <c r="M4" s="3" t="s">
        <v>117</v>
      </c>
      <c r="N4" s="5">
        <v>44622</v>
      </c>
    </row>
    <row r="5" spans="1:14" s="21" customFormat="1" x14ac:dyDescent="0.25">
      <c r="A5" s="6">
        <v>56</v>
      </c>
      <c r="B5" s="7" t="s">
        <v>143</v>
      </c>
      <c r="C5" s="8">
        <v>75.25</v>
      </c>
      <c r="D5" s="8">
        <v>15.05</v>
      </c>
      <c r="E5" s="8">
        <f t="shared" si="0"/>
        <v>90.3</v>
      </c>
      <c r="F5" s="2" t="s">
        <v>17</v>
      </c>
      <c r="G5" s="4"/>
      <c r="H5" s="5">
        <v>44616</v>
      </c>
      <c r="I5" s="3" t="s">
        <v>37</v>
      </c>
      <c r="J5" s="3" t="s">
        <v>62</v>
      </c>
      <c r="K5" s="3" t="s">
        <v>86</v>
      </c>
      <c r="L5" s="3" t="s">
        <v>103</v>
      </c>
      <c r="M5" s="3" t="s">
        <v>118</v>
      </c>
      <c r="N5" s="5">
        <v>44622</v>
      </c>
    </row>
    <row r="6" spans="1:14" s="21" customFormat="1" x14ac:dyDescent="0.25">
      <c r="A6" s="6">
        <v>57</v>
      </c>
      <c r="B6" s="7" t="s">
        <v>143</v>
      </c>
      <c r="C6" s="8">
        <v>42.13</v>
      </c>
      <c r="D6" s="8">
        <v>8.43</v>
      </c>
      <c r="E6" s="8">
        <f t="shared" si="0"/>
        <v>50.56</v>
      </c>
      <c r="F6" s="2" t="s">
        <v>18</v>
      </c>
      <c r="G6" s="4"/>
      <c r="H6" s="5">
        <v>44616</v>
      </c>
      <c r="I6" s="3" t="s">
        <v>38</v>
      </c>
      <c r="J6" s="3" t="s">
        <v>63</v>
      </c>
      <c r="K6" s="3" t="s">
        <v>87</v>
      </c>
      <c r="L6" s="3" t="s">
        <v>101</v>
      </c>
      <c r="M6" s="3" t="s">
        <v>119</v>
      </c>
      <c r="N6" s="5">
        <v>44627</v>
      </c>
    </row>
    <row r="7" spans="1:14" s="21" customFormat="1" x14ac:dyDescent="0.25">
      <c r="A7" s="6">
        <v>58</v>
      </c>
      <c r="B7" s="7" t="s">
        <v>150</v>
      </c>
      <c r="C7" s="8">
        <v>60.07</v>
      </c>
      <c r="D7" s="8">
        <v>12.01</v>
      </c>
      <c r="E7" s="8">
        <f t="shared" si="0"/>
        <v>72.08</v>
      </c>
      <c r="F7" s="2" t="s">
        <v>18</v>
      </c>
      <c r="G7" s="4"/>
      <c r="H7" s="5">
        <v>44617</v>
      </c>
      <c r="I7" s="3" t="s">
        <v>39</v>
      </c>
      <c r="J7" s="3" t="s">
        <v>64</v>
      </c>
      <c r="K7" s="3" t="s">
        <v>88</v>
      </c>
      <c r="L7" s="3" t="s">
        <v>103</v>
      </c>
      <c r="M7" s="3" t="s">
        <v>120</v>
      </c>
      <c r="N7" s="5">
        <v>44627</v>
      </c>
    </row>
    <row r="8" spans="1:14" s="21" customFormat="1" ht="30" x14ac:dyDescent="0.25">
      <c r="A8" s="6">
        <v>59</v>
      </c>
      <c r="B8" s="7" t="s">
        <v>152</v>
      </c>
      <c r="C8" s="8">
        <v>950</v>
      </c>
      <c r="D8" s="8">
        <v>0</v>
      </c>
      <c r="E8" s="8">
        <f t="shared" si="0"/>
        <v>950</v>
      </c>
      <c r="F8" s="2" t="s">
        <v>19</v>
      </c>
      <c r="G8" s="4"/>
      <c r="H8" s="5">
        <v>44617</v>
      </c>
      <c r="I8" s="3" t="s">
        <v>40</v>
      </c>
      <c r="J8" s="3" t="s">
        <v>65</v>
      </c>
      <c r="K8" s="3" t="s">
        <v>84</v>
      </c>
      <c r="L8" s="3" t="s">
        <v>103</v>
      </c>
      <c r="M8" s="3" t="s">
        <v>121</v>
      </c>
      <c r="N8" s="5">
        <v>44627</v>
      </c>
    </row>
    <row r="9" spans="1:14" s="21" customFormat="1" ht="30" x14ac:dyDescent="0.25">
      <c r="A9" s="6">
        <v>60</v>
      </c>
      <c r="B9" s="7" t="s">
        <v>146</v>
      </c>
      <c r="C9" s="8">
        <v>582</v>
      </c>
      <c r="D9" s="8">
        <v>116.4</v>
      </c>
      <c r="E9" s="8">
        <f t="shared" si="0"/>
        <v>698.4</v>
      </c>
      <c r="F9" s="2" t="s">
        <v>18</v>
      </c>
      <c r="G9" s="4"/>
      <c r="H9" s="5">
        <v>44617</v>
      </c>
      <c r="I9" s="3" t="s">
        <v>41</v>
      </c>
      <c r="J9" s="3" t="s">
        <v>66</v>
      </c>
      <c r="K9" s="3" t="s">
        <v>89</v>
      </c>
      <c r="L9" s="3" t="s">
        <v>104</v>
      </c>
      <c r="M9" s="3" t="s">
        <v>122</v>
      </c>
      <c r="N9" s="5">
        <v>44622</v>
      </c>
    </row>
    <row r="10" spans="1:14" s="21" customFormat="1" x14ac:dyDescent="0.25">
      <c r="A10" s="6">
        <v>61</v>
      </c>
      <c r="B10" s="7" t="s">
        <v>13</v>
      </c>
      <c r="C10" s="8">
        <v>2172.65</v>
      </c>
      <c r="D10" s="8"/>
      <c r="E10" s="8">
        <f t="shared" si="0"/>
        <v>2172.65</v>
      </c>
      <c r="F10" s="2"/>
      <c r="G10" s="4" t="s">
        <v>32</v>
      </c>
      <c r="H10" s="5">
        <v>44620</v>
      </c>
      <c r="I10" s="3" t="s">
        <v>42</v>
      </c>
      <c r="J10" s="3" t="s">
        <v>61</v>
      </c>
      <c r="K10" s="3" t="s">
        <v>85</v>
      </c>
      <c r="L10" s="3" t="s">
        <v>102</v>
      </c>
      <c r="M10" s="3" t="s">
        <v>123</v>
      </c>
      <c r="N10" s="5">
        <v>44635</v>
      </c>
    </row>
    <row r="11" spans="1:14" s="21" customFormat="1" ht="45" x14ac:dyDescent="0.25">
      <c r="A11" s="6">
        <v>62</v>
      </c>
      <c r="B11" s="7" t="s">
        <v>154</v>
      </c>
      <c r="C11" s="8">
        <v>1810.54</v>
      </c>
      <c r="D11" s="8">
        <v>362.11</v>
      </c>
      <c r="E11" s="8">
        <f t="shared" si="0"/>
        <v>2172.65</v>
      </c>
      <c r="F11" s="2"/>
      <c r="G11" s="4" t="s">
        <v>32</v>
      </c>
      <c r="H11" s="5">
        <v>44620</v>
      </c>
      <c r="I11" s="3" t="s">
        <v>42</v>
      </c>
      <c r="J11" s="3" t="s">
        <v>61</v>
      </c>
      <c r="K11" s="3" t="s">
        <v>85</v>
      </c>
      <c r="L11" s="3" t="s">
        <v>102</v>
      </c>
      <c r="M11" s="3" t="s">
        <v>123</v>
      </c>
      <c r="N11" s="5">
        <v>44627</v>
      </c>
    </row>
    <row r="12" spans="1:14" s="21" customFormat="1" ht="30" x14ac:dyDescent="0.25">
      <c r="A12" s="6">
        <v>63</v>
      </c>
      <c r="B12" s="7" t="s">
        <v>157</v>
      </c>
      <c r="C12" s="8">
        <v>11315.88</v>
      </c>
      <c r="D12" s="8">
        <v>2263.1799999999998</v>
      </c>
      <c r="E12" s="8">
        <f t="shared" si="0"/>
        <v>13579.06</v>
      </c>
      <c r="F12" s="2"/>
      <c r="G12" s="4" t="s">
        <v>32</v>
      </c>
      <c r="H12" s="5">
        <v>44620</v>
      </c>
      <c r="I12" s="3" t="s">
        <v>42</v>
      </c>
      <c r="J12" s="3" t="s">
        <v>61</v>
      </c>
      <c r="K12" s="3" t="s">
        <v>85</v>
      </c>
      <c r="L12" s="3" t="s">
        <v>102</v>
      </c>
      <c r="M12" s="3" t="s">
        <v>123</v>
      </c>
      <c r="N12" s="5">
        <v>44627</v>
      </c>
    </row>
    <row r="13" spans="1:14" s="21" customFormat="1" ht="30" x14ac:dyDescent="0.25">
      <c r="A13" s="6">
        <v>64</v>
      </c>
      <c r="B13" s="7" t="s">
        <v>162</v>
      </c>
      <c r="C13" s="8">
        <v>11315.88</v>
      </c>
      <c r="D13" s="8">
        <v>2263.1799999999998</v>
      </c>
      <c r="E13" s="8">
        <f t="shared" si="0"/>
        <v>13579.06</v>
      </c>
      <c r="F13" s="2"/>
      <c r="G13" s="4" t="s">
        <v>32</v>
      </c>
      <c r="H13" s="5">
        <v>44620</v>
      </c>
      <c r="I13" s="3" t="s">
        <v>42</v>
      </c>
      <c r="J13" s="3" t="s">
        <v>61</v>
      </c>
      <c r="K13" s="3" t="s">
        <v>85</v>
      </c>
      <c r="L13" s="3" t="s">
        <v>102</v>
      </c>
      <c r="M13" s="3" t="s">
        <v>123</v>
      </c>
      <c r="N13" s="5">
        <v>44635</v>
      </c>
    </row>
    <row r="14" spans="1:14" s="21" customFormat="1" ht="30" x14ac:dyDescent="0.25">
      <c r="A14" s="6">
        <v>65</v>
      </c>
      <c r="B14" s="7" t="s">
        <v>153</v>
      </c>
      <c r="C14" s="8">
        <v>550</v>
      </c>
      <c r="D14" s="8">
        <v>110</v>
      </c>
      <c r="E14" s="8">
        <f t="shared" si="0"/>
        <v>660</v>
      </c>
      <c r="F14" s="2" t="s">
        <v>18</v>
      </c>
      <c r="G14" s="4"/>
      <c r="H14" s="5">
        <v>44617</v>
      </c>
      <c r="I14" s="3" t="s">
        <v>43</v>
      </c>
      <c r="J14" s="3" t="s">
        <v>67</v>
      </c>
      <c r="K14" s="3" t="s">
        <v>90</v>
      </c>
      <c r="L14" s="3" t="s">
        <v>105</v>
      </c>
      <c r="M14" s="3" t="s">
        <v>124</v>
      </c>
      <c r="N14" s="5">
        <v>44627</v>
      </c>
    </row>
    <row r="15" spans="1:14" s="21" customFormat="1" x14ac:dyDescent="0.25">
      <c r="A15" s="6">
        <v>66</v>
      </c>
      <c r="B15" s="7" t="s">
        <v>14</v>
      </c>
      <c r="C15" s="8">
        <v>60</v>
      </c>
      <c r="D15" s="8"/>
      <c r="E15" s="8">
        <f t="shared" si="0"/>
        <v>60</v>
      </c>
      <c r="F15" s="2" t="s">
        <v>20</v>
      </c>
      <c r="G15" s="4"/>
      <c r="H15" s="5">
        <v>44617</v>
      </c>
      <c r="I15" s="3" t="s">
        <v>44</v>
      </c>
      <c r="J15" s="3" t="s">
        <v>68</v>
      </c>
      <c r="K15" s="3" t="s">
        <v>88</v>
      </c>
      <c r="L15" s="3" t="s">
        <v>106</v>
      </c>
      <c r="M15" s="3" t="s">
        <v>125</v>
      </c>
      <c r="N15" s="5">
        <v>44622</v>
      </c>
    </row>
    <row r="16" spans="1:14" x14ac:dyDescent="0.25">
      <c r="A16" s="6">
        <v>67</v>
      </c>
      <c r="B16" s="7" t="s">
        <v>147</v>
      </c>
      <c r="C16" s="9">
        <v>450</v>
      </c>
      <c r="D16" s="9">
        <v>0</v>
      </c>
      <c r="E16" s="8">
        <f t="shared" si="0"/>
        <v>450</v>
      </c>
      <c r="F16" s="4" t="s">
        <v>25</v>
      </c>
      <c r="G16" s="4"/>
      <c r="H16" s="5">
        <v>44621</v>
      </c>
      <c r="I16" s="4" t="s">
        <v>45</v>
      </c>
      <c r="J16" s="4" t="s">
        <v>69</v>
      </c>
      <c r="K16" s="4" t="s">
        <v>91</v>
      </c>
      <c r="L16" s="4" t="s">
        <v>107</v>
      </c>
      <c r="M16" s="4" t="s">
        <v>126</v>
      </c>
      <c r="N16" s="5">
        <v>44622</v>
      </c>
    </row>
    <row r="17" spans="1:14" x14ac:dyDescent="0.25">
      <c r="A17" s="6">
        <v>68</v>
      </c>
      <c r="B17" s="7" t="s">
        <v>145</v>
      </c>
      <c r="C17" s="9">
        <v>1350</v>
      </c>
      <c r="D17" s="9">
        <v>0</v>
      </c>
      <c r="E17" s="8">
        <f t="shared" si="0"/>
        <v>1350</v>
      </c>
      <c r="F17" s="4" t="s">
        <v>21</v>
      </c>
      <c r="G17" s="4"/>
      <c r="H17" s="5">
        <v>44621</v>
      </c>
      <c r="I17" s="4" t="s">
        <v>46</v>
      </c>
      <c r="J17" s="4" t="s">
        <v>70</v>
      </c>
      <c r="K17" s="4" t="s">
        <v>92</v>
      </c>
      <c r="L17" s="4" t="s">
        <v>108</v>
      </c>
      <c r="M17" s="4" t="s">
        <v>127</v>
      </c>
      <c r="N17" s="5">
        <v>44622</v>
      </c>
    </row>
    <row r="18" spans="1:14" ht="18" customHeight="1" x14ac:dyDescent="0.25">
      <c r="A18" s="6">
        <v>71</v>
      </c>
      <c r="B18" s="7" t="s">
        <v>148</v>
      </c>
      <c r="C18" s="9">
        <v>228</v>
      </c>
      <c r="D18" s="9">
        <v>45.6</v>
      </c>
      <c r="E18" s="8">
        <f t="shared" si="0"/>
        <v>273.60000000000002</v>
      </c>
      <c r="F18" s="4" t="s">
        <v>18</v>
      </c>
      <c r="G18" s="4"/>
      <c r="H18" s="5">
        <v>44622</v>
      </c>
      <c r="I18" s="4" t="s">
        <v>47</v>
      </c>
      <c r="J18" s="4" t="s">
        <v>71</v>
      </c>
      <c r="K18" s="4" t="s">
        <v>91</v>
      </c>
      <c r="L18" s="4" t="s">
        <v>107</v>
      </c>
      <c r="M18" s="4" t="s">
        <v>128</v>
      </c>
      <c r="N18" s="5">
        <v>44627</v>
      </c>
    </row>
    <row r="19" spans="1:14" x14ac:dyDescent="0.25">
      <c r="A19" s="6">
        <v>72</v>
      </c>
      <c r="B19" s="7" t="s">
        <v>167</v>
      </c>
      <c r="C19" s="9">
        <v>1120</v>
      </c>
      <c r="D19" s="9">
        <v>224</v>
      </c>
      <c r="E19" s="8">
        <f t="shared" si="0"/>
        <v>1344</v>
      </c>
      <c r="F19" s="4" t="s">
        <v>18</v>
      </c>
      <c r="G19" s="4"/>
      <c r="H19" s="5">
        <v>44622</v>
      </c>
      <c r="I19" s="4" t="s">
        <v>48</v>
      </c>
      <c r="J19" s="4" t="s">
        <v>72</v>
      </c>
      <c r="K19" s="4" t="s">
        <v>93</v>
      </c>
      <c r="L19" s="4" t="s">
        <v>109</v>
      </c>
      <c r="M19" s="4" t="s">
        <v>129</v>
      </c>
      <c r="N19" s="5">
        <v>44638</v>
      </c>
    </row>
    <row r="20" spans="1:14" x14ac:dyDescent="0.25">
      <c r="A20" s="6">
        <v>73</v>
      </c>
      <c r="B20" s="7" t="s">
        <v>158</v>
      </c>
      <c r="C20" s="9">
        <v>160</v>
      </c>
      <c r="D20" s="9">
        <v>32</v>
      </c>
      <c r="E20" s="8">
        <f t="shared" si="0"/>
        <v>192</v>
      </c>
      <c r="F20" s="4" t="s">
        <v>22</v>
      </c>
      <c r="G20" s="4"/>
      <c r="H20" s="5">
        <v>44622</v>
      </c>
      <c r="I20" s="4" t="s">
        <v>49</v>
      </c>
      <c r="J20" s="4" t="s">
        <v>73</v>
      </c>
      <c r="K20" s="4" t="s">
        <v>94</v>
      </c>
      <c r="L20" s="4" t="s">
        <v>103</v>
      </c>
      <c r="M20" s="4" t="s">
        <v>130</v>
      </c>
      <c r="N20" s="5">
        <v>44627</v>
      </c>
    </row>
    <row r="21" spans="1:14" x14ac:dyDescent="0.25">
      <c r="A21" s="6">
        <v>74</v>
      </c>
      <c r="B21" s="7" t="s">
        <v>155</v>
      </c>
      <c r="C21" s="9">
        <v>5973</v>
      </c>
      <c r="D21" s="9">
        <v>0</v>
      </c>
      <c r="E21" s="8">
        <f t="shared" si="0"/>
        <v>5973</v>
      </c>
      <c r="F21" s="4" t="s">
        <v>23</v>
      </c>
      <c r="G21" s="4"/>
      <c r="H21" s="5">
        <v>44621</v>
      </c>
      <c r="I21" s="4" t="s">
        <v>50</v>
      </c>
      <c r="J21" s="4" t="s">
        <v>74</v>
      </c>
      <c r="K21" s="4" t="s">
        <v>89</v>
      </c>
      <c r="L21" s="4" t="s">
        <v>104</v>
      </c>
      <c r="M21" s="4" t="s">
        <v>131</v>
      </c>
      <c r="N21" s="5">
        <v>44627</v>
      </c>
    </row>
    <row r="22" spans="1:14" ht="45" x14ac:dyDescent="0.25">
      <c r="A22" s="6">
        <v>75</v>
      </c>
      <c r="B22" s="7" t="s">
        <v>156</v>
      </c>
      <c r="C22" s="9">
        <v>150</v>
      </c>
      <c r="D22" s="9">
        <v>30</v>
      </c>
      <c r="E22" s="8">
        <f t="shared" si="0"/>
        <v>180</v>
      </c>
      <c r="F22" s="4" t="s">
        <v>22</v>
      </c>
      <c r="G22" s="4"/>
      <c r="H22" s="5">
        <v>44622</v>
      </c>
      <c r="I22" s="4" t="s">
        <v>51</v>
      </c>
      <c r="J22" s="4" t="s">
        <v>75</v>
      </c>
      <c r="K22" s="4" t="s">
        <v>95</v>
      </c>
      <c r="L22" s="4" t="s">
        <v>110</v>
      </c>
      <c r="M22" s="4" t="s">
        <v>132</v>
      </c>
      <c r="N22" s="5">
        <v>44627</v>
      </c>
    </row>
    <row r="23" spans="1:14" ht="30" x14ac:dyDescent="0.25">
      <c r="A23" s="6">
        <v>76</v>
      </c>
      <c r="B23" s="7" t="s">
        <v>149</v>
      </c>
      <c r="C23" s="9">
        <v>130</v>
      </c>
      <c r="D23" s="9">
        <v>26</v>
      </c>
      <c r="E23" s="8">
        <f t="shared" si="0"/>
        <v>156</v>
      </c>
      <c r="F23" s="4" t="s">
        <v>24</v>
      </c>
      <c r="G23" s="4"/>
      <c r="H23" s="5">
        <v>44624</v>
      </c>
      <c r="I23" s="4" t="s">
        <v>36</v>
      </c>
      <c r="J23" s="4" t="s">
        <v>61</v>
      </c>
      <c r="K23" s="4" t="s">
        <v>85</v>
      </c>
      <c r="L23" s="4" t="s">
        <v>102</v>
      </c>
      <c r="M23" s="4" t="s">
        <v>117</v>
      </c>
      <c r="N23" s="5">
        <v>44627</v>
      </c>
    </row>
    <row r="24" spans="1:14" ht="30" x14ac:dyDescent="0.25">
      <c r="A24" s="6">
        <v>77</v>
      </c>
      <c r="B24" s="7" t="s">
        <v>151</v>
      </c>
      <c r="C24" s="9">
        <v>27473.55</v>
      </c>
      <c r="D24" s="9">
        <v>5494.71</v>
      </c>
      <c r="E24" s="8">
        <f t="shared" si="0"/>
        <v>32968.26</v>
      </c>
      <c r="F24" s="4"/>
      <c r="G24" s="4" t="s">
        <v>33</v>
      </c>
      <c r="H24" s="5">
        <v>44621</v>
      </c>
      <c r="I24" s="4" t="s">
        <v>47</v>
      </c>
      <c r="J24" s="4" t="s">
        <v>71</v>
      </c>
      <c r="K24" s="4" t="s">
        <v>91</v>
      </c>
      <c r="L24" s="4" t="s">
        <v>107</v>
      </c>
      <c r="M24" s="4" t="s">
        <v>128</v>
      </c>
      <c r="N24" s="5">
        <v>44627</v>
      </c>
    </row>
    <row r="25" spans="1:14" x14ac:dyDescent="0.25">
      <c r="A25" s="6">
        <v>80</v>
      </c>
      <c r="B25" s="7" t="s">
        <v>161</v>
      </c>
      <c r="C25" s="9">
        <v>319.17</v>
      </c>
      <c r="D25" s="9">
        <v>63.83</v>
      </c>
      <c r="E25" s="8">
        <f t="shared" si="0"/>
        <v>383</v>
      </c>
      <c r="F25" s="4"/>
      <c r="G25" s="4" t="s">
        <v>34</v>
      </c>
      <c r="H25" s="5">
        <v>44627</v>
      </c>
      <c r="I25" s="4" t="s">
        <v>52</v>
      </c>
      <c r="J25" s="4" t="s">
        <v>76</v>
      </c>
      <c r="K25" s="4" t="s">
        <v>96</v>
      </c>
      <c r="L25" s="4" t="s">
        <v>103</v>
      </c>
      <c r="M25" s="4" t="s">
        <v>133</v>
      </c>
      <c r="N25" s="5">
        <v>44635</v>
      </c>
    </row>
    <row r="26" spans="1:14" x14ac:dyDescent="0.25">
      <c r="A26" s="6">
        <v>81</v>
      </c>
      <c r="B26" s="7" t="s">
        <v>160</v>
      </c>
      <c r="C26" s="9">
        <v>390</v>
      </c>
      <c r="D26" s="9">
        <v>0</v>
      </c>
      <c r="E26" s="8">
        <f t="shared" si="0"/>
        <v>390</v>
      </c>
      <c r="F26" s="4" t="s">
        <v>25</v>
      </c>
      <c r="G26" s="4"/>
      <c r="H26" s="5">
        <v>44629</v>
      </c>
      <c r="I26" s="4" t="s">
        <v>53</v>
      </c>
      <c r="J26" s="4" t="s">
        <v>77</v>
      </c>
      <c r="K26" s="4" t="s">
        <v>97</v>
      </c>
      <c r="L26" s="4" t="s">
        <v>111</v>
      </c>
      <c r="M26" s="4" t="s">
        <v>134</v>
      </c>
      <c r="N26" s="5">
        <v>44635</v>
      </c>
    </row>
    <row r="27" spans="1:14" x14ac:dyDescent="0.25">
      <c r="A27" s="6">
        <v>84</v>
      </c>
      <c r="B27" s="7" t="s">
        <v>164</v>
      </c>
      <c r="C27" s="9">
        <v>500</v>
      </c>
      <c r="D27" s="9">
        <v>0</v>
      </c>
      <c r="E27" s="8">
        <f t="shared" si="0"/>
        <v>500</v>
      </c>
      <c r="F27" s="4" t="s">
        <v>26</v>
      </c>
      <c r="G27" s="4"/>
      <c r="H27" s="5">
        <v>44630</v>
      </c>
      <c r="I27" s="4" t="s">
        <v>54</v>
      </c>
      <c r="J27" s="4" t="s">
        <v>78</v>
      </c>
      <c r="K27" s="4" t="s">
        <v>84</v>
      </c>
      <c r="L27" s="4" t="s">
        <v>112</v>
      </c>
      <c r="M27" s="4" t="s">
        <v>135</v>
      </c>
      <c r="N27" s="5">
        <v>44638</v>
      </c>
    </row>
    <row r="28" spans="1:14" x14ac:dyDescent="0.25">
      <c r="A28" s="6">
        <v>85</v>
      </c>
      <c r="B28" s="7" t="s">
        <v>163</v>
      </c>
      <c r="C28" s="9">
        <v>1800</v>
      </c>
      <c r="D28" s="9">
        <v>0</v>
      </c>
      <c r="E28" s="8">
        <f t="shared" si="0"/>
        <v>1800</v>
      </c>
      <c r="F28" s="4" t="s">
        <v>27</v>
      </c>
      <c r="G28" s="4"/>
      <c r="H28" s="5">
        <v>44629</v>
      </c>
      <c r="I28" s="4" t="s">
        <v>55</v>
      </c>
      <c r="J28" s="4" t="s">
        <v>79</v>
      </c>
      <c r="K28" s="4" t="s">
        <v>94</v>
      </c>
      <c r="L28" s="4" t="s">
        <v>103</v>
      </c>
      <c r="M28" s="4" t="s">
        <v>136</v>
      </c>
      <c r="N28" s="5">
        <v>44638</v>
      </c>
    </row>
    <row r="29" spans="1:14" x14ac:dyDescent="0.25">
      <c r="A29" s="6">
        <v>87</v>
      </c>
      <c r="B29" s="7" t="s">
        <v>143</v>
      </c>
      <c r="C29" s="9">
        <v>17.940000000000001</v>
      </c>
      <c r="D29" s="9">
        <v>3.59</v>
      </c>
      <c r="E29" s="8">
        <f t="shared" si="0"/>
        <v>21.53</v>
      </c>
      <c r="F29" s="4" t="s">
        <v>28</v>
      </c>
      <c r="G29" s="4"/>
      <c r="H29" s="5">
        <v>44630</v>
      </c>
      <c r="I29" s="4" t="s">
        <v>56</v>
      </c>
      <c r="J29" s="4" t="s">
        <v>80</v>
      </c>
      <c r="K29" s="4" t="s">
        <v>98</v>
      </c>
      <c r="L29" s="4" t="s">
        <v>113</v>
      </c>
      <c r="M29" s="4" t="s">
        <v>137</v>
      </c>
      <c r="N29" s="5">
        <v>44638</v>
      </c>
    </row>
    <row r="30" spans="1:14" x14ac:dyDescent="0.25">
      <c r="A30" s="6">
        <v>88</v>
      </c>
      <c r="B30" s="7" t="s">
        <v>165</v>
      </c>
      <c r="C30" s="9">
        <v>1304</v>
      </c>
      <c r="D30" s="9">
        <v>260.8</v>
      </c>
      <c r="E30" s="8">
        <f t="shared" si="0"/>
        <v>1564.8</v>
      </c>
      <c r="F30" s="4" t="s">
        <v>29</v>
      </c>
      <c r="G30" s="4"/>
      <c r="H30" s="5">
        <v>44630</v>
      </c>
      <c r="I30" s="4" t="s">
        <v>37</v>
      </c>
      <c r="J30" s="4" t="s">
        <v>62</v>
      </c>
      <c r="K30" s="4" t="s">
        <v>86</v>
      </c>
      <c r="L30" s="4" t="s">
        <v>103</v>
      </c>
      <c r="M30" s="4" t="s">
        <v>118</v>
      </c>
      <c r="N30" s="5">
        <v>44638</v>
      </c>
    </row>
    <row r="31" spans="1:14" ht="30" x14ac:dyDescent="0.25">
      <c r="A31" s="6">
        <v>96</v>
      </c>
      <c r="B31" s="7" t="s">
        <v>159</v>
      </c>
      <c r="C31" s="9">
        <v>2220</v>
      </c>
      <c r="D31" s="9">
        <v>444</v>
      </c>
      <c r="E31" s="8">
        <f t="shared" si="0"/>
        <v>2664</v>
      </c>
      <c r="F31" s="4" t="s">
        <v>22</v>
      </c>
      <c r="G31" s="4"/>
      <c r="H31" s="5">
        <v>44635</v>
      </c>
      <c r="I31" s="4" t="s">
        <v>57</v>
      </c>
      <c r="J31" s="4" t="s">
        <v>81</v>
      </c>
      <c r="K31" s="4" t="s">
        <v>95</v>
      </c>
      <c r="L31" s="4" t="s">
        <v>110</v>
      </c>
      <c r="M31" s="4" t="s">
        <v>138</v>
      </c>
      <c r="N31" s="5">
        <v>44636</v>
      </c>
    </row>
    <row r="32" spans="1:14" ht="30" x14ac:dyDescent="0.25">
      <c r="A32" s="6">
        <v>99</v>
      </c>
      <c r="B32" s="7" t="s">
        <v>166</v>
      </c>
      <c r="C32" s="9">
        <v>291.67</v>
      </c>
      <c r="D32" s="9">
        <v>58.33</v>
      </c>
      <c r="E32" s="8">
        <f t="shared" si="0"/>
        <v>350</v>
      </c>
      <c r="F32" s="10" t="s">
        <v>30</v>
      </c>
      <c r="G32" s="4"/>
      <c r="H32" s="5">
        <v>44636</v>
      </c>
      <c r="I32" s="4" t="s">
        <v>58</v>
      </c>
      <c r="J32" s="4" t="s">
        <v>82</v>
      </c>
      <c r="K32" s="4" t="s">
        <v>99</v>
      </c>
      <c r="L32" s="4" t="s">
        <v>114</v>
      </c>
      <c r="M32" s="4" t="s">
        <v>139</v>
      </c>
      <c r="N32" s="5">
        <v>44638</v>
      </c>
    </row>
    <row r="33" spans="1:14" x14ac:dyDescent="0.25">
      <c r="A33" s="6">
        <v>100</v>
      </c>
      <c r="B33" s="7" t="s">
        <v>15</v>
      </c>
      <c r="C33" s="9">
        <v>450</v>
      </c>
      <c r="D33" s="9">
        <v>0</v>
      </c>
      <c r="E33" s="8">
        <f t="shared" si="0"/>
        <v>450</v>
      </c>
      <c r="F33" s="10"/>
      <c r="G33" s="4"/>
      <c r="H33" s="5">
        <v>44637</v>
      </c>
      <c r="I33" s="4" t="s">
        <v>59</v>
      </c>
      <c r="J33" s="4" t="s">
        <v>83</v>
      </c>
      <c r="K33" s="4" t="s">
        <v>100</v>
      </c>
      <c r="L33" s="4" t="s">
        <v>115</v>
      </c>
      <c r="M33" s="4" t="s">
        <v>140</v>
      </c>
      <c r="N33" s="5">
        <v>44638</v>
      </c>
    </row>
    <row r="34" spans="1:14" x14ac:dyDescent="0.25">
      <c r="A34" s="6">
        <v>112</v>
      </c>
      <c r="B34" s="7" t="s">
        <v>168</v>
      </c>
      <c r="C34" s="9">
        <v>1000</v>
      </c>
      <c r="D34" s="9">
        <v>0</v>
      </c>
      <c r="E34" s="8">
        <f t="shared" si="0"/>
        <v>1000</v>
      </c>
      <c r="F34" s="10" t="s">
        <v>169</v>
      </c>
      <c r="G34" s="4"/>
      <c r="H34" s="5">
        <v>44644</v>
      </c>
      <c r="I34" s="4" t="s">
        <v>170</v>
      </c>
      <c r="J34" s="4" t="s">
        <v>60</v>
      </c>
      <c r="K34" s="4" t="s">
        <v>84</v>
      </c>
      <c r="L34" s="4" t="s">
        <v>106</v>
      </c>
      <c r="M34" s="4">
        <v>43612865</v>
      </c>
      <c r="N34" s="5">
        <v>44645</v>
      </c>
    </row>
    <row r="35" spans="1:14" x14ac:dyDescent="0.25">
      <c r="A35" s="6">
        <v>82</v>
      </c>
      <c r="B35" s="7" t="s">
        <v>171</v>
      </c>
      <c r="C35" s="9">
        <v>1922.91</v>
      </c>
      <c r="D35" s="9">
        <v>384.58</v>
      </c>
      <c r="E35" s="8">
        <f t="shared" si="0"/>
        <v>2307.4900000000002</v>
      </c>
      <c r="F35" s="10" t="s">
        <v>29</v>
      </c>
      <c r="G35" s="4"/>
      <c r="H35" s="5">
        <v>44629</v>
      </c>
      <c r="I35" s="4" t="s">
        <v>172</v>
      </c>
      <c r="J35" s="4" t="s">
        <v>173</v>
      </c>
      <c r="K35" s="4" t="s">
        <v>174</v>
      </c>
      <c r="L35" s="4" t="s">
        <v>175</v>
      </c>
      <c r="M35" s="4">
        <v>36817864</v>
      </c>
      <c r="N35" s="5">
        <v>44645</v>
      </c>
    </row>
    <row r="36" spans="1:14" ht="30" x14ac:dyDescent="0.25">
      <c r="A36" s="6">
        <v>92</v>
      </c>
      <c r="B36" s="7" t="s">
        <v>176</v>
      </c>
      <c r="C36" s="9">
        <v>1300</v>
      </c>
      <c r="D36" s="9">
        <v>260</v>
      </c>
      <c r="E36" s="8">
        <f t="shared" si="0"/>
        <v>1560</v>
      </c>
      <c r="F36" s="10" t="s">
        <v>177</v>
      </c>
      <c r="G36" s="4"/>
      <c r="H36" s="5">
        <v>44634</v>
      </c>
      <c r="I36" s="4" t="s">
        <v>178</v>
      </c>
      <c r="J36" s="4" t="s">
        <v>179</v>
      </c>
      <c r="K36" s="4" t="s">
        <v>180</v>
      </c>
      <c r="L36" s="4" t="s">
        <v>181</v>
      </c>
      <c r="M36" s="4">
        <v>52399605</v>
      </c>
      <c r="N36" s="5">
        <v>44645</v>
      </c>
    </row>
    <row r="37" spans="1:14" x14ac:dyDescent="0.25">
      <c r="A37" s="6">
        <v>104</v>
      </c>
      <c r="B37" s="7" t="s">
        <v>182</v>
      </c>
      <c r="C37" s="9">
        <v>726</v>
      </c>
      <c r="D37" s="9">
        <v>0</v>
      </c>
      <c r="E37" s="8">
        <v>726</v>
      </c>
      <c r="F37" s="10" t="s">
        <v>183</v>
      </c>
      <c r="G37" s="4"/>
      <c r="H37" s="5">
        <v>44638</v>
      </c>
      <c r="I37" s="4" t="s">
        <v>184</v>
      </c>
      <c r="J37" s="4" t="s">
        <v>185</v>
      </c>
      <c r="K37" s="4" t="s">
        <v>186</v>
      </c>
      <c r="L37" s="4" t="s">
        <v>187</v>
      </c>
      <c r="M37" s="4">
        <v>42025451</v>
      </c>
      <c r="N37" s="5">
        <v>44645</v>
      </c>
    </row>
    <row r="38" spans="1:14" x14ac:dyDescent="0.25">
      <c r="A38" s="6">
        <v>106</v>
      </c>
      <c r="B38" s="7" t="s">
        <v>188</v>
      </c>
      <c r="C38" s="9">
        <v>17.22</v>
      </c>
      <c r="D38" s="9">
        <v>3.44</v>
      </c>
      <c r="E38" s="8">
        <f t="shared" si="0"/>
        <v>20.66</v>
      </c>
      <c r="F38" s="10" t="s">
        <v>189</v>
      </c>
      <c r="G38" s="4"/>
      <c r="H38" s="5">
        <v>44592</v>
      </c>
      <c r="I38" s="4" t="s">
        <v>190</v>
      </c>
      <c r="J38" s="4" t="s">
        <v>64</v>
      </c>
      <c r="K38" s="4" t="s">
        <v>191</v>
      </c>
      <c r="L38" s="4" t="s">
        <v>103</v>
      </c>
      <c r="M38" s="4">
        <v>31331131</v>
      </c>
      <c r="N38" s="5">
        <v>44645</v>
      </c>
    </row>
    <row r="39" spans="1:14" x14ac:dyDescent="0.25">
      <c r="A39" s="6">
        <v>93</v>
      </c>
      <c r="B39" s="7" t="s">
        <v>192</v>
      </c>
      <c r="C39" s="9">
        <v>16.670000000000002</v>
      </c>
      <c r="D39" s="9">
        <v>3.33</v>
      </c>
      <c r="E39" s="8">
        <f t="shared" si="0"/>
        <v>20</v>
      </c>
      <c r="F39" s="13" t="s">
        <v>193</v>
      </c>
      <c r="G39" s="4"/>
      <c r="H39" s="5">
        <v>44635</v>
      </c>
      <c r="I39" s="4" t="s">
        <v>194</v>
      </c>
      <c r="J39" s="4" t="s">
        <v>195</v>
      </c>
      <c r="K39" s="4" t="s">
        <v>196</v>
      </c>
      <c r="L39" s="4" t="s">
        <v>103</v>
      </c>
      <c r="M39" s="4" t="s">
        <v>197</v>
      </c>
      <c r="N39" s="5">
        <v>44645</v>
      </c>
    </row>
    <row r="40" spans="1:14" ht="45" x14ac:dyDescent="0.25">
      <c r="A40" s="6">
        <v>94</v>
      </c>
      <c r="B40" s="7" t="s">
        <v>154</v>
      </c>
      <c r="C40" s="8">
        <v>1810.54</v>
      </c>
      <c r="D40" s="8">
        <v>362.11</v>
      </c>
      <c r="E40" s="8">
        <f t="shared" ref="E40" si="1">(C40+D40)</f>
        <v>2172.65</v>
      </c>
      <c r="F40" s="2"/>
      <c r="G40" s="4" t="s">
        <v>32</v>
      </c>
      <c r="H40" s="5">
        <v>44635</v>
      </c>
      <c r="I40" s="3" t="s">
        <v>42</v>
      </c>
      <c r="J40" s="3" t="s">
        <v>61</v>
      </c>
      <c r="K40" s="3" t="s">
        <v>85</v>
      </c>
      <c r="L40" s="3" t="s">
        <v>102</v>
      </c>
      <c r="M40" s="3" t="s">
        <v>123</v>
      </c>
      <c r="N40" s="5">
        <v>44645</v>
      </c>
    </row>
    <row r="41" spans="1:14" ht="30" x14ac:dyDescent="0.25">
      <c r="A41" s="6">
        <v>110</v>
      </c>
      <c r="B41" s="7" t="s">
        <v>198</v>
      </c>
      <c r="C41" s="9">
        <v>430</v>
      </c>
      <c r="D41" s="9">
        <v>86</v>
      </c>
      <c r="E41" s="8">
        <f t="shared" si="0"/>
        <v>516</v>
      </c>
      <c r="F41" s="4"/>
      <c r="G41" s="10" t="s">
        <v>199</v>
      </c>
      <c r="H41" s="5">
        <v>44644</v>
      </c>
      <c r="I41" s="4" t="s">
        <v>200</v>
      </c>
      <c r="J41" s="4" t="s">
        <v>201</v>
      </c>
      <c r="K41" s="4" t="s">
        <v>202</v>
      </c>
      <c r="L41" s="4" t="s">
        <v>103</v>
      </c>
      <c r="M41" s="4">
        <v>35845007</v>
      </c>
      <c r="N41" s="5">
        <v>44645</v>
      </c>
    </row>
    <row r="42" spans="1:14" ht="30" x14ac:dyDescent="0.25">
      <c r="A42" s="6">
        <v>111</v>
      </c>
      <c r="B42" s="7" t="s">
        <v>203</v>
      </c>
      <c r="C42" s="9">
        <v>123.1</v>
      </c>
      <c r="D42" s="9">
        <v>0</v>
      </c>
      <c r="E42" s="8">
        <f t="shared" si="0"/>
        <v>123.1</v>
      </c>
      <c r="F42" s="10" t="s">
        <v>204</v>
      </c>
      <c r="G42" s="4"/>
      <c r="H42" s="5">
        <v>44643</v>
      </c>
      <c r="I42" s="4" t="s">
        <v>205</v>
      </c>
      <c r="J42" s="4" t="s">
        <v>206</v>
      </c>
      <c r="K42" s="4" t="s">
        <v>207</v>
      </c>
      <c r="L42" s="4" t="s">
        <v>208</v>
      </c>
      <c r="M42" s="4">
        <v>24759325</v>
      </c>
      <c r="N42" s="5">
        <v>44645</v>
      </c>
    </row>
    <row r="43" spans="1:14" ht="45" x14ac:dyDescent="0.25">
      <c r="A43" s="12">
        <v>79</v>
      </c>
      <c r="B43" s="7" t="s">
        <v>214</v>
      </c>
      <c r="C43" s="14">
        <v>700</v>
      </c>
      <c r="D43" s="14">
        <v>0</v>
      </c>
      <c r="E43" s="14">
        <f t="shared" ref="E43" si="2">SUM(C43:D43)</f>
        <v>700</v>
      </c>
      <c r="F43" s="10" t="s">
        <v>26</v>
      </c>
      <c r="G43" s="4"/>
      <c r="H43" s="5">
        <v>44627</v>
      </c>
      <c r="I43" s="4" t="s">
        <v>209</v>
      </c>
      <c r="J43" s="4" t="s">
        <v>210</v>
      </c>
      <c r="K43" s="4" t="s">
        <v>211</v>
      </c>
      <c r="L43" s="4" t="s">
        <v>212</v>
      </c>
      <c r="M43" s="4" t="s">
        <v>213</v>
      </c>
      <c r="N43" s="5">
        <v>44645</v>
      </c>
    </row>
    <row r="44" spans="1:14" ht="30" x14ac:dyDescent="0.25">
      <c r="A44" s="12">
        <v>115</v>
      </c>
      <c r="B44" s="1" t="s">
        <v>215</v>
      </c>
      <c r="C44" s="8">
        <v>232.5</v>
      </c>
      <c r="D44" s="8">
        <v>46.5</v>
      </c>
      <c r="E44" s="8">
        <f>(C44+D44)</f>
        <v>279</v>
      </c>
      <c r="F44" s="2"/>
      <c r="G44" s="4" t="s">
        <v>31</v>
      </c>
      <c r="H44" s="5">
        <v>44597</v>
      </c>
      <c r="I44" s="3" t="s">
        <v>35</v>
      </c>
      <c r="J44" s="3" t="s">
        <v>60</v>
      </c>
      <c r="K44" s="3" t="s">
        <v>84</v>
      </c>
      <c r="L44" s="3" t="s">
        <v>101</v>
      </c>
      <c r="M44" s="3" t="s">
        <v>116</v>
      </c>
      <c r="N44" s="5">
        <v>44645</v>
      </c>
    </row>
    <row r="45" spans="1:14" x14ac:dyDescent="0.25">
      <c r="A45" s="12">
        <v>83</v>
      </c>
      <c r="B45" s="7" t="s">
        <v>216</v>
      </c>
      <c r="C45" s="9">
        <v>1130.3900000000001</v>
      </c>
      <c r="D45" s="9">
        <v>226.08</v>
      </c>
      <c r="E45" s="8">
        <f t="shared" ref="E45:E48" si="3">(C45+D45)</f>
        <v>1356.47</v>
      </c>
      <c r="F45" s="10" t="s">
        <v>29</v>
      </c>
      <c r="G45" s="4"/>
      <c r="H45" s="5">
        <v>44629</v>
      </c>
      <c r="I45" s="4" t="s">
        <v>172</v>
      </c>
      <c r="J45" s="4" t="s">
        <v>173</v>
      </c>
      <c r="K45" s="4" t="s">
        <v>174</v>
      </c>
      <c r="L45" s="4" t="s">
        <v>175</v>
      </c>
      <c r="M45" s="4">
        <v>36817864</v>
      </c>
      <c r="N45" s="5">
        <v>44645</v>
      </c>
    </row>
    <row r="46" spans="1:14" x14ac:dyDescent="0.25">
      <c r="A46" s="12">
        <v>105</v>
      </c>
      <c r="B46" s="7" t="s">
        <v>217</v>
      </c>
      <c r="C46" s="14">
        <v>1500</v>
      </c>
      <c r="D46" s="14">
        <v>300</v>
      </c>
      <c r="E46" s="14">
        <f t="shared" si="3"/>
        <v>1800</v>
      </c>
      <c r="F46" s="10" t="s">
        <v>18</v>
      </c>
      <c r="G46" s="4"/>
      <c r="H46" s="5">
        <v>44641</v>
      </c>
      <c r="I46" s="3" t="s">
        <v>218</v>
      </c>
      <c r="J46" s="3" t="s">
        <v>219</v>
      </c>
      <c r="K46" s="3" t="s">
        <v>220</v>
      </c>
      <c r="L46" s="3" t="s">
        <v>103</v>
      </c>
      <c r="M46" s="3">
        <v>35790253</v>
      </c>
      <c r="N46" s="5">
        <v>44645</v>
      </c>
    </row>
    <row r="47" spans="1:14" x14ac:dyDescent="0.25">
      <c r="A47" s="12">
        <v>78</v>
      </c>
      <c r="B47" s="7" t="s">
        <v>225</v>
      </c>
      <c r="C47" s="14">
        <v>163.19999999999999</v>
      </c>
      <c r="D47" s="14">
        <v>32.64</v>
      </c>
      <c r="E47" s="14">
        <f t="shared" si="3"/>
        <v>195.83999999999997</v>
      </c>
      <c r="F47" s="10" t="s">
        <v>226</v>
      </c>
      <c r="G47" s="4" t="s">
        <v>221</v>
      </c>
      <c r="H47" s="5">
        <v>44624</v>
      </c>
      <c r="I47" s="4" t="s">
        <v>222</v>
      </c>
      <c r="J47" s="4" t="s">
        <v>223</v>
      </c>
      <c r="K47" s="4" t="s">
        <v>211</v>
      </c>
      <c r="L47" s="4" t="s">
        <v>103</v>
      </c>
      <c r="M47" s="4" t="s">
        <v>224</v>
      </c>
      <c r="N47" s="5">
        <v>44645</v>
      </c>
    </row>
    <row r="48" spans="1:14" x14ac:dyDescent="0.25">
      <c r="A48" s="12">
        <v>89</v>
      </c>
      <c r="B48" s="7" t="s">
        <v>227</v>
      </c>
      <c r="C48" s="14">
        <v>43.7</v>
      </c>
      <c r="D48" s="14">
        <v>8.74</v>
      </c>
      <c r="E48" s="14">
        <f t="shared" si="3"/>
        <v>52.440000000000005</v>
      </c>
      <c r="F48" s="10" t="s">
        <v>30</v>
      </c>
      <c r="G48" s="4"/>
      <c r="H48" s="5">
        <v>44630</v>
      </c>
      <c r="I48" s="4" t="s">
        <v>228</v>
      </c>
      <c r="J48" s="4" t="s">
        <v>229</v>
      </c>
      <c r="K48" s="4" t="s">
        <v>230</v>
      </c>
      <c r="L48" s="4" t="s">
        <v>103</v>
      </c>
      <c r="M48" s="4">
        <v>34123415</v>
      </c>
      <c r="N48" s="5">
        <v>44645</v>
      </c>
    </row>
    <row r="49" spans="5:5" x14ac:dyDescent="0.25">
      <c r="E49" s="19"/>
    </row>
    <row r="50" spans="5:5" x14ac:dyDescent="0.25">
      <c r="E50" s="19"/>
    </row>
    <row r="51" spans="5:5" x14ac:dyDescent="0.25">
      <c r="E51" s="19"/>
    </row>
    <row r="52" spans="5:5" x14ac:dyDescent="0.25">
      <c r="E52" s="19"/>
    </row>
    <row r="53" spans="5:5" x14ac:dyDescent="0.25">
      <c r="E53" s="19"/>
    </row>
    <row r="54" spans="5:5" x14ac:dyDescent="0.25">
      <c r="E54" s="19"/>
    </row>
    <row r="55" spans="5:5" x14ac:dyDescent="0.25">
      <c r="E55" s="19"/>
    </row>
    <row r="56" spans="5:5" x14ac:dyDescent="0.25">
      <c r="E56" s="19"/>
    </row>
    <row r="57" spans="5:5" x14ac:dyDescent="0.25">
      <c r="E57" s="19"/>
    </row>
    <row r="58" spans="5:5" x14ac:dyDescent="0.25">
      <c r="E58" s="19"/>
    </row>
    <row r="59" spans="5:5" x14ac:dyDescent="0.25">
      <c r="E59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Beáta Matušková</cp:lastModifiedBy>
  <cp:lastPrinted>2022-04-01T10:46:17Z</cp:lastPrinted>
  <dcterms:created xsi:type="dcterms:W3CDTF">2022-03-29T11:35:58Z</dcterms:created>
  <dcterms:modified xsi:type="dcterms:W3CDTF">2022-04-20T06:59:10Z</dcterms:modified>
</cp:coreProperties>
</file>